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'1'!$A$1:$J$14</definedName>
    <definedName name="_xlnm.Print_Area" localSheetId="2">'сады'!$A$1:$J$13</definedName>
    <definedName name="_xlnm.Print_Area" localSheetId="1">'школы'!$A$1:$J$13</definedName>
  </definedNames>
  <calcPr fullCalcOnLoad="1"/>
</workbook>
</file>

<file path=xl/sharedStrings.xml><?xml version="1.0" encoding="utf-8"?>
<sst xmlns="http://schemas.openxmlformats.org/spreadsheetml/2006/main" count="65" uniqueCount="23">
  <si>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</si>
  <si>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</si>
  <si>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</si>
  <si>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</si>
  <si>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</si>
  <si>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</si>
  <si>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</si>
  <si>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</si>
  <si>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</si>
  <si>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</si>
  <si>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</si>
  <si>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</si>
  <si>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</si>
  <si>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Директор ________________ Балуева Л.Н.</t>
  </si>
  <si>
    <t xml:space="preserve">1. </t>
  </si>
  <si>
    <t>Источник информации о ценах. Сведения из Единого реестра государственных и муниципальных контрактов.</t>
  </si>
  <si>
    <t>Вид сливочного масла: Сладко-сливочное.
Сорт: Высший.
Тип сливочного масла: Несоленое.
Наименование сливочного масла: Крестьянское.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</si>
  <si>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(масло сливочное)</t>
  </si>
  <si>
    <t>№ 1860201643623000114</t>
  </si>
  <si>
    <t>№ 2861300427023000031</t>
  </si>
  <si>
    <t>№ 2861300497923000075</t>
  </si>
  <si>
    <t>Дата составления сводной таблицы 03.07.2024 г.</t>
  </si>
  <si>
    <t xml:space="preserve">Масло сливочное.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</si>
</sst>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165" fontId="43" fillId="33" borderId="10" xfId="60" applyFont="1" applyFill="1" applyBorder="1" applyAlignment="1">
      <alignment horizontal="center" vertical="center"/>
    </xf>
    <xf numFmtId="165" fontId="44" fillId="33" borderId="10" xfId="60" applyNumberFormat="1" applyFont="1" applyFill="1" applyBorder="1" applyAlignment="1">
      <alignment horizontal="center"/>
    </xf>
    <xf numFmtId="165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6" fontId="42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165" fontId="45" fillId="33" borderId="11" xfId="60" applyFont="1" applyFill="1" applyBorder="1" applyAlignment="1">
      <alignment horizontal="center" vertical="center"/>
    </xf>
    <xf numFmtId="165" fontId="45" fillId="33" borderId="10" xfId="6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2" fontId="45" fillId="33" borderId="12" xfId="0" applyNumberFormat="1" applyFont="1" applyFill="1" applyBorder="1" applyAlignment="1">
      <alignment horizontal="center" vertical="center"/>
    </xf>
    <xf numFmtId="165" fontId="43" fillId="33" borderId="13" xfId="60" applyFont="1" applyFill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left" vertical="center" wrapText="1"/>
    </xf>
    <xf numFmtId="165" fontId="42" fillId="33" borderId="10" xfId="6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4" xfId="0" applyNumberFormat="1" applyFont="1" applyFill="1" applyBorder="1" applyAlignment="1">
      <alignment horizontal="center" textRotation="90" wrapText="1"/>
    </xf>
    <xf numFmtId="165" fontId="42" fillId="33" borderId="12" xfId="60" applyFont="1" applyFill="1" applyBorder="1" applyAlignment="1">
      <alignment vertical="center" wrapText="1"/>
    </xf>
    <xf numFmtId="0" fontId="4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0" borderId="10" xfId="42" applyFont="1" applyBorder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8515625" style="3" customWidth="1"/>
    <col min="2" max="2" width="23.7109375" style="12" customWidth="1"/>
    <col min="3" max="3" width="57.00390625" style="3" customWidth="1"/>
    <col min="4" max="4" width="11.421875" style="3" customWidth="1"/>
    <col min="5" max="5" width="12.7109375" style="3" bestFit="1" customWidth="1"/>
    <col min="6" max="6" width="9.57421875" style="3" bestFit="1" customWidth="1"/>
    <col min="7" max="7" width="9.8515625" style="3" bestFit="1" customWidth="1"/>
    <col min="8" max="8" width="9.281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5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73.5" customHeight="1">
      <c r="A5" s="32" t="s">
        <v>0</v>
      </c>
      <c r="B5" s="32" t="s">
        <v>3</v>
      </c>
      <c r="C5" s="32" t="s">
        <v>4</v>
      </c>
      <c r="D5" s="32" t="s">
        <v>12</v>
      </c>
      <c r="E5" s="32" t="s">
        <v>11</v>
      </c>
      <c r="F5" s="32" t="s">
        <v>15</v>
      </c>
      <c r="G5" s="32"/>
      <c r="H5" s="32"/>
      <c r="I5" s="34" t="s">
        <v>1</v>
      </c>
      <c r="J5" s="34" t="s">
        <v>2</v>
      </c>
    </row>
    <row r="6" spans="1:10" ht="141" customHeight="1">
      <c r="A6" s="32"/>
      <c r="B6" s="32"/>
      <c r="C6" s="32"/>
      <c r="D6" s="32"/>
      <c r="E6" s="32"/>
      <c r="F6" s="25" t="s">
        <v>18</v>
      </c>
      <c r="G6" s="25" t="s">
        <v>19</v>
      </c>
      <c r="H6" s="25" t="s">
        <v>20</v>
      </c>
      <c r="I6" s="35"/>
      <c r="J6" s="35"/>
    </row>
    <row r="7" spans="1:10" ht="60">
      <c r="A7" s="19" t="s">
        <v>14</v>
      </c>
      <c r="B7" s="38" t="s">
        <v>22</v>
      </c>
      <c r="C7" s="13" t="s">
        <v>16</v>
      </c>
      <c r="D7" s="19" t="s">
        <v>7</v>
      </c>
      <c r="E7" s="22">
        <f>школы!E7+сады!E7</f>
        <v>950</v>
      </c>
      <c r="F7" s="23">
        <v>545</v>
      </c>
      <c r="G7" s="23">
        <v>741.67</v>
      </c>
      <c r="H7" s="26">
        <v>684.12</v>
      </c>
      <c r="I7" s="20">
        <f>ROUND((F7+G7+H7)/3,2)</f>
        <v>656.93</v>
      </c>
      <c r="J7" s="21">
        <f>I7*E7</f>
        <v>624083.5</v>
      </c>
    </row>
    <row r="8" spans="1:11" ht="15">
      <c r="A8" s="29" t="s">
        <v>5</v>
      </c>
      <c r="B8" s="30"/>
      <c r="C8" s="30"/>
      <c r="D8" s="30"/>
      <c r="E8" s="30"/>
      <c r="F8" s="30"/>
      <c r="G8" s="30"/>
      <c r="H8" s="30"/>
      <c r="I8" s="31"/>
      <c r="J8" s="5">
        <f>SUM(J7:J7)</f>
        <v>624083.5</v>
      </c>
      <c r="K8" s="6"/>
    </row>
    <row r="9" spans="1:10" ht="15" customHeight="1">
      <c r="A9" s="7"/>
      <c r="B9" s="8"/>
      <c r="C9" s="7"/>
      <c r="D9" s="7"/>
      <c r="E9" s="7"/>
      <c r="F9" s="7"/>
      <c r="G9" s="7"/>
      <c r="H9" s="7"/>
      <c r="I9" s="7"/>
      <c r="J9" s="9"/>
    </row>
    <row r="10" spans="1:8" ht="15">
      <c r="A10" s="10"/>
      <c r="B10" s="16"/>
      <c r="C10" s="2"/>
      <c r="D10" s="10"/>
      <c r="E10" s="10"/>
      <c r="F10" s="10"/>
      <c r="G10" s="10"/>
      <c r="H10" s="10"/>
    </row>
    <row r="11" spans="1:5" ht="15">
      <c r="A11" s="10" t="s">
        <v>10</v>
      </c>
      <c r="B11" s="10"/>
      <c r="C11" s="10"/>
      <c r="D11" s="11"/>
      <c r="E11" s="11"/>
    </row>
    <row r="12" spans="1:5" ht="15">
      <c r="A12" s="27" t="s">
        <v>13</v>
      </c>
      <c r="B12" s="27"/>
      <c r="C12" s="27"/>
      <c r="D12" s="11"/>
      <c r="E12" s="11"/>
    </row>
    <row r="13" ht="15">
      <c r="A13" s="3" t="s">
        <v>21</v>
      </c>
    </row>
    <row r="29" ht="15">
      <c r="E29" s="6"/>
    </row>
  </sheetData>
  <sheetProtection/>
  <mergeCells count="14">
    <mergeCell ref="I5:I6"/>
    <mergeCell ref="J5:J6"/>
    <mergeCell ref="A3:J3"/>
    <mergeCell ref="A2:J2"/>
    <mergeCell ref="A12:C12"/>
    <mergeCell ref="A4:J4"/>
    <mergeCell ref="A8:I8"/>
    <mergeCell ref="F5:H5"/>
    <mergeCell ref="A1:J1"/>
    <mergeCell ref="A5:A6"/>
    <mergeCell ref="B5:B6"/>
    <mergeCell ref="C5:C6"/>
    <mergeCell ref="D5:D6"/>
    <mergeCell ref="E5:E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2">
      <selection activeCell="E7" sqref="E7"/>
    </sheetView>
  </sheetViews>
  <sheetFormatPr defaultColWidth="9.140625" defaultRowHeight="15"/>
  <cols>
    <col min="1" max="1" width="7.8515625" style="3" customWidth="1"/>
    <col min="2" max="2" width="23.7109375" style="12" customWidth="1"/>
    <col min="3" max="3" width="57.00390625" style="3" customWidth="1"/>
    <col min="4" max="4" width="11.421875" style="3" customWidth="1"/>
    <col min="5" max="5" width="12.00390625" style="3" customWidth="1"/>
    <col min="6" max="6" width="9.28125" style="3" bestFit="1" customWidth="1"/>
    <col min="7" max="7" width="9.8515625" style="3" bestFit="1" customWidth="1"/>
    <col min="8" max="8" width="9.281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 customHeight="1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5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45" customHeight="1">
      <c r="A5" s="32" t="s">
        <v>0</v>
      </c>
      <c r="B5" s="32" t="s">
        <v>3</v>
      </c>
      <c r="C5" s="32" t="s">
        <v>4</v>
      </c>
      <c r="D5" s="32" t="s">
        <v>12</v>
      </c>
      <c r="E5" s="32" t="s">
        <v>11</v>
      </c>
      <c r="F5" s="32" t="s">
        <v>15</v>
      </c>
      <c r="G5" s="32"/>
      <c r="H5" s="32"/>
      <c r="I5" s="34" t="s">
        <v>1</v>
      </c>
      <c r="J5" s="34" t="s">
        <v>2</v>
      </c>
    </row>
    <row r="6" spans="1:10" ht="144.75" customHeight="1">
      <c r="A6" s="32"/>
      <c r="B6" s="34"/>
      <c r="C6" s="32"/>
      <c r="D6" s="32"/>
      <c r="E6" s="32"/>
      <c r="F6" s="25" t="s">
        <v>18</v>
      </c>
      <c r="G6" s="25" t="s">
        <v>19</v>
      </c>
      <c r="H6" s="25" t="s">
        <v>20</v>
      </c>
      <c r="I6" s="35"/>
      <c r="J6" s="35"/>
    </row>
    <row r="7" spans="1:10" ht="60">
      <c r="A7" s="15">
        <v>1</v>
      </c>
      <c r="B7" s="38" t="s">
        <v>22</v>
      </c>
      <c r="C7" s="13" t="s">
        <v>16</v>
      </c>
      <c r="D7" s="14" t="s">
        <v>7</v>
      </c>
      <c r="E7" s="17">
        <f>450+100</f>
        <v>550</v>
      </c>
      <c r="F7" s="23">
        <v>545</v>
      </c>
      <c r="G7" s="23">
        <v>741.67</v>
      </c>
      <c r="H7" s="26">
        <v>684.12</v>
      </c>
      <c r="I7" s="17">
        <f>ROUND((H7+F7+G7)/3,2)</f>
        <v>656.93</v>
      </c>
      <c r="J7" s="4">
        <f>I7*E7</f>
        <v>361311.5</v>
      </c>
    </row>
    <row r="8" spans="1:11" ht="15">
      <c r="A8" s="29" t="s">
        <v>5</v>
      </c>
      <c r="B8" s="30"/>
      <c r="C8" s="30"/>
      <c r="D8" s="30"/>
      <c r="E8" s="30"/>
      <c r="F8" s="30"/>
      <c r="G8" s="30"/>
      <c r="H8" s="30"/>
      <c r="I8" s="31"/>
      <c r="J8" s="5">
        <f>SUM(J7:J7)</f>
        <v>361311.5</v>
      </c>
      <c r="K8" s="6"/>
    </row>
    <row r="9" spans="1:10" ht="15" customHeight="1">
      <c r="A9" s="7"/>
      <c r="B9" s="8"/>
      <c r="C9" s="7"/>
      <c r="D9" s="7"/>
      <c r="E9" s="7"/>
      <c r="F9" s="7"/>
      <c r="G9" s="7"/>
      <c r="H9" s="7"/>
      <c r="I9" s="7"/>
      <c r="J9" s="9"/>
    </row>
    <row r="10" spans="1:8" ht="15">
      <c r="A10" s="10"/>
      <c r="B10" s="16"/>
      <c r="C10" s="2"/>
      <c r="D10" s="10"/>
      <c r="E10" s="10"/>
      <c r="F10" s="10"/>
      <c r="G10" s="10"/>
      <c r="H10" s="10"/>
    </row>
    <row r="11" spans="1:5" ht="15">
      <c r="A11" s="10" t="s">
        <v>10</v>
      </c>
      <c r="B11" s="10"/>
      <c r="C11" s="10"/>
      <c r="D11" s="11"/>
      <c r="E11" s="11"/>
    </row>
    <row r="12" spans="1:5" ht="15">
      <c r="A12" s="27" t="s">
        <v>13</v>
      </c>
      <c r="B12" s="27"/>
      <c r="C12" s="27"/>
      <c r="D12" s="11"/>
      <c r="E12" s="11"/>
    </row>
    <row r="13" ht="15">
      <c r="A13" s="3" t="str">
        <f>1!A13</f>
        <v>Дата составления сводной таблицы 03.07.2024 г.</v>
      </c>
    </row>
  </sheetData>
  <sheetProtection/>
  <mergeCells count="14">
    <mergeCell ref="A12:C12"/>
    <mergeCell ref="A5:A6"/>
    <mergeCell ref="B5:B6"/>
    <mergeCell ref="C5:C6"/>
    <mergeCell ref="D5:D6"/>
    <mergeCell ref="E5:E6"/>
    <mergeCell ref="A8:I8"/>
    <mergeCell ref="F5:H5"/>
    <mergeCell ref="A1:J1"/>
    <mergeCell ref="A2:J2"/>
    <mergeCell ref="A3:J3"/>
    <mergeCell ref="A4:J4"/>
    <mergeCell ref="I5:I6"/>
    <mergeCell ref="J5:J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8515625" style="3" customWidth="1"/>
    <col min="2" max="2" width="23.7109375" style="12" customWidth="1"/>
    <col min="3" max="3" width="57.00390625" style="3" customWidth="1"/>
    <col min="4" max="4" width="11.421875" style="3" customWidth="1"/>
    <col min="5" max="5" width="12.00390625" style="3" customWidth="1"/>
    <col min="6" max="6" width="9.28125" style="3" bestFit="1" customWidth="1"/>
    <col min="7" max="7" width="9.8515625" style="3" bestFit="1" customWidth="1"/>
    <col min="8" max="8" width="9.281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 customHeight="1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5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69.75" customHeight="1">
      <c r="A5" s="32" t="s">
        <v>0</v>
      </c>
      <c r="B5" s="32" t="s">
        <v>3</v>
      </c>
      <c r="C5" s="32" t="s">
        <v>4</v>
      </c>
      <c r="D5" s="32" t="s">
        <v>12</v>
      </c>
      <c r="E5" s="32" t="s">
        <v>11</v>
      </c>
      <c r="F5" s="32" t="s">
        <v>15</v>
      </c>
      <c r="G5" s="32"/>
      <c r="H5" s="32"/>
      <c r="I5" s="34" t="s">
        <v>1</v>
      </c>
      <c r="J5" s="34" t="s">
        <v>2</v>
      </c>
    </row>
    <row r="6" spans="1:10" ht="141" customHeight="1">
      <c r="A6" s="32"/>
      <c r="B6" s="34"/>
      <c r="C6" s="32"/>
      <c r="D6" s="32"/>
      <c r="E6" s="32"/>
      <c r="F6" s="25" t="s">
        <v>18</v>
      </c>
      <c r="G6" s="25" t="s">
        <v>19</v>
      </c>
      <c r="H6" s="25" t="s">
        <v>20</v>
      </c>
      <c r="I6" s="35"/>
      <c r="J6" s="35"/>
    </row>
    <row r="7" spans="1:10" ht="60">
      <c r="A7" s="24">
        <v>1</v>
      </c>
      <c r="B7" s="38" t="s">
        <v>22</v>
      </c>
      <c r="C7" s="13" t="s">
        <v>16</v>
      </c>
      <c r="D7" s="24" t="s">
        <v>7</v>
      </c>
      <c r="E7" s="18">
        <f>300+100</f>
        <v>400</v>
      </c>
      <c r="F7" s="23">
        <v>545</v>
      </c>
      <c r="G7" s="23">
        <v>741.67</v>
      </c>
      <c r="H7" s="26">
        <v>684.12</v>
      </c>
      <c r="I7" s="18">
        <f>ROUND((H7+F7+G7)/3,2)</f>
        <v>656.93</v>
      </c>
      <c r="J7" s="18">
        <f>I7*E7</f>
        <v>262772</v>
      </c>
    </row>
    <row r="8" spans="1:11" ht="15">
      <c r="A8" s="29" t="s">
        <v>5</v>
      </c>
      <c r="B8" s="30"/>
      <c r="C8" s="30"/>
      <c r="D8" s="30"/>
      <c r="E8" s="30"/>
      <c r="F8" s="30"/>
      <c r="G8" s="30"/>
      <c r="H8" s="30"/>
      <c r="I8" s="31"/>
      <c r="J8" s="5">
        <f>SUM(J7:J7)</f>
        <v>262772</v>
      </c>
      <c r="K8" s="6"/>
    </row>
    <row r="9" spans="1:10" ht="15" customHeight="1">
      <c r="A9" s="7"/>
      <c r="B9" s="8"/>
      <c r="C9" s="7"/>
      <c r="D9" s="7"/>
      <c r="E9" s="7"/>
      <c r="F9" s="7"/>
      <c r="G9" s="7"/>
      <c r="H9" s="7"/>
      <c r="I9" s="7"/>
      <c r="J9" s="9"/>
    </row>
    <row r="10" spans="1:8" ht="15">
      <c r="A10" s="10"/>
      <c r="B10" s="16"/>
      <c r="C10" s="2"/>
      <c r="D10" s="10"/>
      <c r="E10" s="10"/>
      <c r="F10" s="10"/>
      <c r="G10" s="10"/>
      <c r="H10" s="10"/>
    </row>
    <row r="11" spans="1:5" ht="15">
      <c r="A11" s="10" t="s">
        <v>10</v>
      </c>
      <c r="B11" s="10"/>
      <c r="C11" s="10"/>
      <c r="D11" s="11"/>
      <c r="E11" s="11"/>
    </row>
    <row r="12" spans="1:5" ht="15">
      <c r="A12" s="27" t="s">
        <v>13</v>
      </c>
      <c r="B12" s="27"/>
      <c r="C12" s="27"/>
      <c r="D12" s="11"/>
      <c r="E12" s="11"/>
    </row>
    <row r="13" ht="15">
      <c r="A13" s="3" t="str">
        <f>1!A13</f>
        <v>Дата составления сводной таблицы 03.07.2024 г.</v>
      </c>
    </row>
  </sheetData>
  <sheetProtection/>
  <mergeCells count="14">
    <mergeCell ref="E5:E6"/>
    <mergeCell ref="F5:H5"/>
    <mergeCell ref="A8:I8"/>
    <mergeCell ref="A12:C12"/>
    <mergeCell ref="A1:J1"/>
    <mergeCell ref="A2:J2"/>
    <mergeCell ref="A3:J3"/>
    <mergeCell ref="A4:J4"/>
    <mergeCell ref="I5:I6"/>
    <mergeCell ref="J5:J6"/>
    <mergeCell ref="A5:A6"/>
    <mergeCell ref="B5:B6"/>
    <mergeCell ref="C5:C6"/>
    <mergeCell ref="D5:D6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Русакевич ИС</cp:lastModifiedBy>
  <cp:lastPrinted>2024-07-03T07:33:46Z</cp:lastPrinted>
  <dcterms:created xsi:type="dcterms:W3CDTF">2014-02-14T07:05:08Z</dcterms:created>
  <dcterms:modified xsi:type="dcterms:W3CDTF">2024-07-03T07:34:17Z</dcterms:modified>
  <cp:category/>
  <cp:version/>
  <cp:contentType/>
  <cp:contentStatus/>
</cp:coreProperties>
</file>